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280" windowHeight="6285" activeTab="0"/>
  </bookViews>
  <sheets>
    <sheet name="Ranked Order" sheetId="1" r:id="rId1"/>
    <sheet name="2006 Ballot" sheetId="2" r:id="rId2"/>
  </sheets>
  <definedNames>
    <definedName name="_xlnm.Print_Area" localSheetId="0">'Ranked Order'!$A$1:$J$35</definedName>
    <definedName name="_xlnm.Print_Titles" localSheetId="1">'2006 Ballot'!$1:$2</definedName>
  </definedNames>
  <calcPr fullCalcOnLoad="1"/>
</workbook>
</file>

<file path=xl/sharedStrings.xml><?xml version="1.0" encoding="utf-8"?>
<sst xmlns="http://schemas.openxmlformats.org/spreadsheetml/2006/main" count="310" uniqueCount="137">
  <si>
    <t>Log No</t>
  </si>
  <si>
    <t>Module / Description</t>
  </si>
  <si>
    <t>1-11302</t>
  </si>
  <si>
    <t>1-11304</t>
  </si>
  <si>
    <t>1-12028</t>
  </si>
  <si>
    <t>1-12284</t>
  </si>
  <si>
    <t>1-12285</t>
  </si>
  <si>
    <t>1-12287</t>
  </si>
  <si>
    <t>AP Invoice Mismatch List</t>
  </si>
  <si>
    <t>PO Number Creation on Approval</t>
  </si>
  <si>
    <t>1-12291</t>
  </si>
  <si>
    <t>1-12292</t>
  </si>
  <si>
    <t>1-12301</t>
  </si>
  <si>
    <t>Total Votes Allocated (Maximum 100)</t>
  </si>
  <si>
    <t>Votes</t>
  </si>
  <si>
    <t>Total</t>
  </si>
  <si>
    <t>Rank</t>
  </si>
  <si>
    <t>Key to Voting Organistions</t>
  </si>
  <si>
    <t xml:space="preserve"> </t>
  </si>
  <si>
    <t>No of Orgs</t>
  </si>
  <si>
    <t>Item No</t>
  </si>
  <si>
    <t>Admin</t>
  </si>
  <si>
    <t xml:space="preserve">1-14191 </t>
  </si>
  <si>
    <t>1-14230</t>
  </si>
  <si>
    <t>Accounts Payable</t>
  </si>
  <si>
    <t>1-14316</t>
  </si>
  <si>
    <t>1-14226</t>
  </si>
  <si>
    <t xml:space="preserve">1-12289 </t>
  </si>
  <si>
    <t xml:space="preserve">1-12288 </t>
  </si>
  <si>
    <t xml:space="preserve">Accounts Receivable </t>
  </si>
  <si>
    <t>1-14229</t>
  </si>
  <si>
    <t>Cash Management</t>
  </si>
  <si>
    <t xml:space="preserve">1-14187 </t>
  </si>
  <si>
    <t>General Ledger</t>
  </si>
  <si>
    <t xml:space="preserve">1-14328 </t>
  </si>
  <si>
    <t>Additional function for registered invoices to accrue registered invoices then  post and reverse at month end.</t>
  </si>
  <si>
    <t>1-14298</t>
  </si>
  <si>
    <t xml:space="preserve">Streamline the Brought Forward/Related Accounts process. </t>
  </si>
  <si>
    <t xml:space="preserve">1-14186 </t>
  </si>
  <si>
    <t>Add commitment column to Actual v Budget Screens</t>
  </si>
  <si>
    <t>BVA Enquiry - Display Defaults</t>
  </si>
  <si>
    <t xml:space="preserve">1-12029 </t>
  </si>
  <si>
    <t>Bud Vs Actual Screen OP1G894. Request for the Accounting PER Date to be shown instead of the EFF date.</t>
  </si>
  <si>
    <t>Openlink &amp; Generic Interface</t>
  </si>
  <si>
    <t>1-14348</t>
  </si>
  <si>
    <t>Interfacing References on manual payment openlink.</t>
  </si>
  <si>
    <t>1-14189</t>
  </si>
  <si>
    <t>Change Account Status via Openlink</t>
  </si>
  <si>
    <t xml:space="preserve">1-14188 </t>
  </si>
  <si>
    <t>Import Budget(Virement) Request via Openlink</t>
  </si>
  <si>
    <t>Purchase Order Management</t>
  </si>
  <si>
    <t xml:space="preserve">1-13888 </t>
  </si>
  <si>
    <t>Web Requistioning Search Screen exclude held materials from the results</t>
  </si>
  <si>
    <t>1-7626</t>
  </si>
  <si>
    <t>Finding the vouchers for a goods receipt</t>
  </si>
  <si>
    <t>1-14318</t>
  </si>
  <si>
    <t>The ability to send purchase orders by e mail or fax</t>
  </si>
  <si>
    <t>1-14317</t>
  </si>
  <si>
    <t>Notes function on Vendor screen should be blank if no notes, and lines if there are.</t>
  </si>
  <si>
    <t xml:space="preserve">1-12290 </t>
  </si>
  <si>
    <t>1-14228</t>
  </si>
  <si>
    <t>Web Requisitioning - option to search for available materials only or all materials</t>
  </si>
  <si>
    <t xml:space="preserve">1-12303 </t>
  </si>
  <si>
    <t>AP Invoice to PO Enquiry display multiple PO Lines</t>
  </si>
  <si>
    <t>Enforce PO Fullfilment - Commitments Outstanding</t>
  </si>
  <si>
    <t>Multiple PO Lines - Setting of Conditions</t>
  </si>
  <si>
    <t>Mismatch List - Removal of Non-Receipt PO Lines</t>
  </si>
  <si>
    <t>Credit Notes Matched to PO</t>
  </si>
  <si>
    <t>PO Screen OP3G061 - UOM &amp; QTY Mandatory</t>
  </si>
  <si>
    <t>EAS/BO/EUREKA Enhancements</t>
  </si>
  <si>
    <t xml:space="preserve">1-14198 </t>
  </si>
  <si>
    <t>Introduce a new type of EAS query type call “SQL”</t>
  </si>
  <si>
    <t>Stock Management</t>
  </si>
  <si>
    <t xml:space="preserve">1-12147 </t>
  </si>
  <si>
    <t>Credit note for returns to stores</t>
  </si>
  <si>
    <t>1-14166</t>
  </si>
  <si>
    <t xml:space="preserve">Issue without SM requisition -all delivery address to be selectable from the issue </t>
  </si>
  <si>
    <t>Allow the user to specify their PO prefix in User Defaults</t>
  </si>
  <si>
    <t>Enhance security groups to allow a user to belong to multiple groups.</t>
  </si>
  <si>
    <t>Ability to view bacs payments as cheques are or in used cheque profiles</t>
  </si>
  <si>
    <t>Include a user entered narrative statement against an ad hoc manual cheque - to be accessible for printing.</t>
  </si>
  <si>
    <t>Option to set a minimum payment to a Vendor inthe Automatic Pay run.</t>
  </si>
  <si>
    <t>AP Invoicing Matching to PO</t>
  </si>
  <si>
    <t>Routine to be run by users to clear out any name and address records not in use.</t>
  </si>
  <si>
    <t>Request that an Invoice matched to a Purchase Order cannot be authorised if it contains an inactive General Ledger code.</t>
  </si>
  <si>
    <t>Include extra Queries and Disputes system codes other than Q &amp; D.</t>
  </si>
  <si>
    <t>Extend the range of bank transaction codes acceptable to APTOS to include all those generally used by banks.</t>
  </si>
  <si>
    <t>Crown Estate</t>
  </si>
  <si>
    <t>City of Bristol College</t>
  </si>
  <si>
    <t>Grimsby Institute of FHE</t>
  </si>
  <si>
    <t>Basingstoke &amp; Deane BC</t>
  </si>
  <si>
    <t>AVDC</t>
  </si>
  <si>
    <t>Kings College</t>
  </si>
  <si>
    <t>University of Exeter</t>
  </si>
  <si>
    <t>Cheltenham BC</t>
  </si>
  <si>
    <t>Signet Group PLC</t>
  </si>
  <si>
    <t>Knight Frank</t>
  </si>
  <si>
    <t>Surrey Police</t>
  </si>
  <si>
    <t>Skipton Building Society</t>
  </si>
  <si>
    <t>University of St Andrews</t>
  </si>
  <si>
    <t>G4S Justice Services</t>
  </si>
  <si>
    <t>Thames Valley Police</t>
  </si>
  <si>
    <t>G4S Cash Services</t>
  </si>
  <si>
    <t>LSE</t>
  </si>
  <si>
    <t>Northants Police</t>
  </si>
  <si>
    <t>Dev Days</t>
  </si>
  <si>
    <t>Module</t>
  </si>
  <si>
    <t>Description</t>
  </si>
  <si>
    <t xml:space="preserve">Total Votes </t>
  </si>
  <si>
    <t>Last Year Rank</t>
  </si>
  <si>
    <t>AP</t>
  </si>
  <si>
    <t>New</t>
  </si>
  <si>
    <t>6 - 15 Days</t>
  </si>
  <si>
    <t>POM</t>
  </si>
  <si>
    <t>16 - 25 Days</t>
  </si>
  <si>
    <t>14</t>
  </si>
  <si>
    <t>SM</t>
  </si>
  <si>
    <t xml:space="preserve"> 6 - 15 Days</t>
  </si>
  <si>
    <t>EAS</t>
  </si>
  <si>
    <t>25+ Days</t>
  </si>
  <si>
    <t>OL &amp; GI</t>
  </si>
  <si>
    <t>GL</t>
  </si>
  <si>
    <t>1 - 5 Days</t>
  </si>
  <si>
    <t>13</t>
  </si>
  <si>
    <t>12</t>
  </si>
  <si>
    <t>11</t>
  </si>
  <si>
    <t>17</t>
  </si>
  <si>
    <t>CM</t>
  </si>
  <si>
    <t>18</t>
  </si>
  <si>
    <t>16</t>
  </si>
  <si>
    <t>AR</t>
  </si>
  <si>
    <t>19=</t>
  </si>
  <si>
    <t>21</t>
  </si>
  <si>
    <t>24</t>
  </si>
  <si>
    <t>22</t>
  </si>
  <si>
    <t>23</t>
  </si>
  <si>
    <t>First 13 authorised for development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</si>
</sst>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top"/>
    </xf>
    <xf numFmtId="1" fontId="3" fillId="0" borderId="0" xfId="0" applyNumberFormat="1" applyFont="1" applyBorder="1" applyAlignment="1">
      <alignment horizontal="right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4" borderId="0" xfId="0" applyFill="1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0" fontId="0" fillId="5" borderId="0" xfId="0" applyFill="1" applyAlignment="1">
      <alignment horizontal="right" vertical="top"/>
    </xf>
    <xf numFmtId="0" fontId="6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9" fontId="0" fillId="5" borderId="0" xfId="0" applyNumberForma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5" borderId="0" xfId="0" applyFill="1" applyBorder="1" applyAlignment="1">
      <alignment horizontal="right" vertical="top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49" fontId="0" fillId="5" borderId="0" xfId="0" applyNumberFormat="1" applyFill="1" applyBorder="1" applyAlignment="1">
      <alignment horizontal="center" vertical="top"/>
    </xf>
    <xf numFmtId="0" fontId="0" fillId="5" borderId="0" xfId="0" applyFill="1" applyAlignment="1">
      <alignment horizontal="right" vertical="top" wrapText="1"/>
    </xf>
    <xf numFmtId="49" fontId="0" fillId="5" borderId="0" xfId="0" applyNumberFormat="1" applyFill="1" applyAlignment="1">
      <alignment horizontal="center" vertical="top" wrapText="1"/>
    </xf>
    <xf numFmtId="49" fontId="0" fillId="0" borderId="0" xfId="0" applyNumberFormat="1" applyAlignment="1">
      <alignment/>
    </xf>
    <xf numFmtId="0" fontId="8" fillId="0" borderId="0" xfId="0" applyFont="1" applyAlignment="1">
      <alignment horizontal="left" vertical="top" wrapText="1"/>
    </xf>
    <xf numFmtId="0" fontId="0" fillId="2" borderId="0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49" fontId="0" fillId="0" borderId="0" xfId="0" applyNumberFormat="1" applyFont="1" applyAlignment="1">
      <alignment horizontal="center" vertical="top" wrapText="1"/>
    </xf>
    <xf numFmtId="0" fontId="0" fillId="6" borderId="0" xfId="0" applyFill="1" applyAlignment="1">
      <alignment horizontal="right" vertical="top"/>
    </xf>
    <xf numFmtId="0" fontId="6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right" vertical="top" wrapText="1"/>
    </xf>
    <xf numFmtId="49" fontId="0" fillId="6" borderId="0" xfId="0" applyNumberFormat="1" applyFill="1" applyAlignment="1">
      <alignment horizontal="center" vertical="top" wrapText="1"/>
    </xf>
    <xf numFmtId="0" fontId="0" fillId="6" borderId="0" xfId="0" applyFont="1" applyFill="1" applyAlignment="1">
      <alignment horizontal="left" vertical="top" wrapText="1"/>
    </xf>
    <xf numFmtId="49" fontId="0" fillId="6" borderId="0" xfId="0" applyNumberFormat="1" applyFill="1" applyAlignment="1">
      <alignment horizontal="center" vertical="top"/>
    </xf>
    <xf numFmtId="0" fontId="9" fillId="6" borderId="0" xfId="0" applyFont="1" applyFill="1" applyAlignment="1">
      <alignment horizontal="left" vertical="top" wrapText="1"/>
    </xf>
    <xf numFmtId="0" fontId="0" fillId="6" borderId="0" xfId="0" applyFont="1" applyFill="1" applyAlignment="1">
      <alignment horizontal="left" vertical="top" wrapText="1"/>
    </xf>
    <xf numFmtId="0" fontId="0" fillId="7" borderId="0" xfId="0" applyFill="1" applyAlignment="1">
      <alignment vertical="top" textRotation="18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1" sqref="A1:J35"/>
    </sheetView>
  </sheetViews>
  <sheetFormatPr defaultColWidth="9.140625" defaultRowHeight="12.75"/>
  <cols>
    <col min="1" max="1" width="5.57421875" style="0" bestFit="1" customWidth="1"/>
    <col min="2" max="2" width="6.140625" style="0" customWidth="1"/>
    <col min="3" max="3" width="10.7109375" style="0" customWidth="1"/>
    <col min="4" max="4" width="9.57421875" style="0" customWidth="1"/>
    <col min="5" max="5" width="63.8515625" style="18" customWidth="1"/>
    <col min="6" max="6" width="7.28125" style="0" customWidth="1"/>
    <col min="7" max="7" width="5.7109375" style="0" bestFit="1" customWidth="1"/>
    <col min="8" max="8" width="7.8515625" style="0" customWidth="1"/>
    <col min="9" max="9" width="13.140625" style="52" customWidth="1"/>
    <col min="10" max="10" width="4.00390625" style="0" customWidth="1"/>
  </cols>
  <sheetData>
    <row r="1" spans="1:9" ht="38.25">
      <c r="A1" s="13" t="s">
        <v>16</v>
      </c>
      <c r="B1" s="29" t="s">
        <v>20</v>
      </c>
      <c r="C1" s="2" t="s">
        <v>0</v>
      </c>
      <c r="D1" s="30" t="s">
        <v>106</v>
      </c>
      <c r="E1" s="30" t="s">
        <v>107</v>
      </c>
      <c r="F1" s="31" t="s">
        <v>108</v>
      </c>
      <c r="G1" s="32" t="s">
        <v>19</v>
      </c>
      <c r="H1" s="33" t="s">
        <v>109</v>
      </c>
      <c r="I1" s="34" t="s">
        <v>105</v>
      </c>
    </row>
    <row r="2" spans="1:10" ht="25.5">
      <c r="A2" s="15">
        <v>1</v>
      </c>
      <c r="B2" s="57">
        <v>4</v>
      </c>
      <c r="C2" s="58" t="s">
        <v>26</v>
      </c>
      <c r="D2" s="58" t="s">
        <v>110</v>
      </c>
      <c r="E2" s="59" t="s">
        <v>80</v>
      </c>
      <c r="F2" s="11">
        <v>260</v>
      </c>
      <c r="G2" s="36">
        <v>7</v>
      </c>
      <c r="H2" s="62" t="s">
        <v>111</v>
      </c>
      <c r="I2" s="63" t="s">
        <v>112</v>
      </c>
      <c r="J2" s="67" t="s">
        <v>136</v>
      </c>
    </row>
    <row r="3" spans="1:10" ht="12.75">
      <c r="A3" s="15">
        <v>2</v>
      </c>
      <c r="B3" s="57">
        <v>22</v>
      </c>
      <c r="C3" s="58" t="s">
        <v>55</v>
      </c>
      <c r="D3" s="58" t="s">
        <v>113</v>
      </c>
      <c r="E3" s="60" t="s">
        <v>56</v>
      </c>
      <c r="F3" s="11">
        <v>182</v>
      </c>
      <c r="G3" s="36">
        <v>6</v>
      </c>
      <c r="H3" s="62" t="s">
        <v>111</v>
      </c>
      <c r="I3" s="63" t="s">
        <v>114</v>
      </c>
      <c r="J3" s="67"/>
    </row>
    <row r="4" spans="1:10" ht="25.5">
      <c r="A4" s="15">
        <v>3</v>
      </c>
      <c r="B4" s="57">
        <v>8</v>
      </c>
      <c r="C4" s="58" t="s">
        <v>2</v>
      </c>
      <c r="D4" s="58" t="s">
        <v>110</v>
      </c>
      <c r="E4" s="59" t="s">
        <v>83</v>
      </c>
      <c r="F4" s="11">
        <v>120</v>
      </c>
      <c r="G4" s="36">
        <v>5</v>
      </c>
      <c r="H4" s="64" t="s">
        <v>115</v>
      </c>
      <c r="I4" s="63" t="s">
        <v>112</v>
      </c>
      <c r="J4" s="67"/>
    </row>
    <row r="5" spans="1:10" ht="12.75">
      <c r="A5" s="15">
        <v>4</v>
      </c>
      <c r="B5" s="57">
        <v>3</v>
      </c>
      <c r="C5" s="58" t="s">
        <v>25</v>
      </c>
      <c r="D5" s="58" t="s">
        <v>110</v>
      </c>
      <c r="E5" s="59" t="s">
        <v>79</v>
      </c>
      <c r="F5" s="11">
        <v>113</v>
      </c>
      <c r="G5" s="36">
        <v>5</v>
      </c>
      <c r="H5" s="62" t="s">
        <v>111</v>
      </c>
      <c r="I5" s="63" t="s">
        <v>112</v>
      </c>
      <c r="J5" s="67"/>
    </row>
    <row r="6" spans="1:10" ht="25.5">
      <c r="A6" s="15">
        <v>5</v>
      </c>
      <c r="B6" s="57">
        <v>34</v>
      </c>
      <c r="C6" s="58" t="s">
        <v>75</v>
      </c>
      <c r="D6" s="58" t="s">
        <v>116</v>
      </c>
      <c r="E6" s="59" t="s">
        <v>76</v>
      </c>
      <c r="F6" s="11">
        <v>100</v>
      </c>
      <c r="G6" s="36">
        <v>1</v>
      </c>
      <c r="H6" s="62" t="s">
        <v>111</v>
      </c>
      <c r="I6" s="63" t="s">
        <v>117</v>
      </c>
      <c r="J6" s="67"/>
    </row>
    <row r="7" spans="1:10" ht="12.75">
      <c r="A7" s="15">
        <v>6</v>
      </c>
      <c r="B7" s="57">
        <v>32</v>
      </c>
      <c r="C7" s="58" t="s">
        <v>70</v>
      </c>
      <c r="D7" s="58" t="s">
        <v>118</v>
      </c>
      <c r="E7" s="59" t="s">
        <v>71</v>
      </c>
      <c r="F7" s="11">
        <v>90</v>
      </c>
      <c r="G7" s="36">
        <v>4</v>
      </c>
      <c r="H7" s="62" t="s">
        <v>111</v>
      </c>
      <c r="I7" s="63" t="s">
        <v>119</v>
      </c>
      <c r="J7" s="67"/>
    </row>
    <row r="8" spans="1:10" ht="12.75">
      <c r="A8" s="15">
        <v>7</v>
      </c>
      <c r="B8" s="57">
        <v>19</v>
      </c>
      <c r="C8" s="58" t="s">
        <v>48</v>
      </c>
      <c r="D8" s="58" t="s">
        <v>120</v>
      </c>
      <c r="E8" s="59" t="s">
        <v>49</v>
      </c>
      <c r="F8" s="11">
        <v>75</v>
      </c>
      <c r="G8" s="36">
        <v>3</v>
      </c>
      <c r="H8" s="62" t="s">
        <v>111</v>
      </c>
      <c r="I8" s="63" t="s">
        <v>114</v>
      </c>
      <c r="J8" s="67"/>
    </row>
    <row r="9" spans="1:10" ht="12.75">
      <c r="A9" s="15">
        <v>7</v>
      </c>
      <c r="B9" s="61">
        <v>14</v>
      </c>
      <c r="C9" s="58" t="s">
        <v>38</v>
      </c>
      <c r="D9" s="58" t="s">
        <v>121</v>
      </c>
      <c r="E9" s="59" t="s">
        <v>39</v>
      </c>
      <c r="F9" s="11">
        <v>75</v>
      </c>
      <c r="G9" s="36">
        <v>4</v>
      </c>
      <c r="H9" s="62" t="s">
        <v>111</v>
      </c>
      <c r="I9" s="63" t="s">
        <v>122</v>
      </c>
      <c r="J9" s="67"/>
    </row>
    <row r="10" spans="1:10" ht="12.75">
      <c r="A10" s="15">
        <v>7</v>
      </c>
      <c r="B10" s="57">
        <v>27</v>
      </c>
      <c r="C10" s="58" t="s">
        <v>12</v>
      </c>
      <c r="D10" s="58" t="s">
        <v>113</v>
      </c>
      <c r="E10" s="59" t="s">
        <v>64</v>
      </c>
      <c r="F10" s="11">
        <v>75</v>
      </c>
      <c r="G10" s="36">
        <v>4</v>
      </c>
      <c r="H10" s="64" t="s">
        <v>123</v>
      </c>
      <c r="I10" s="63" t="s">
        <v>112</v>
      </c>
      <c r="J10" s="67"/>
    </row>
    <row r="11" spans="1:10" ht="12.75">
      <c r="A11" s="15">
        <v>10</v>
      </c>
      <c r="B11" s="61">
        <v>13</v>
      </c>
      <c r="C11" s="58" t="s">
        <v>36</v>
      </c>
      <c r="D11" s="58" t="s">
        <v>121</v>
      </c>
      <c r="E11" s="58" t="s">
        <v>37</v>
      </c>
      <c r="F11" s="11">
        <v>72</v>
      </c>
      <c r="G11" s="36">
        <v>5</v>
      </c>
      <c r="H11" s="62" t="s">
        <v>111</v>
      </c>
      <c r="I11" s="63" t="s">
        <v>119</v>
      </c>
      <c r="J11" s="67"/>
    </row>
    <row r="12" spans="1:10" ht="12.75">
      <c r="A12" s="15">
        <v>11</v>
      </c>
      <c r="B12" s="57">
        <v>18</v>
      </c>
      <c r="C12" s="58" t="s">
        <v>46</v>
      </c>
      <c r="D12" s="58" t="s">
        <v>120</v>
      </c>
      <c r="E12" s="59" t="s">
        <v>47</v>
      </c>
      <c r="F12" s="11">
        <v>71</v>
      </c>
      <c r="G12" s="36">
        <v>4</v>
      </c>
      <c r="H12" s="62" t="s">
        <v>111</v>
      </c>
      <c r="I12" s="63" t="s">
        <v>112</v>
      </c>
      <c r="J12" s="67"/>
    </row>
    <row r="13" spans="1:10" ht="12.75">
      <c r="A13" s="15">
        <v>12</v>
      </c>
      <c r="B13" s="57">
        <v>17</v>
      </c>
      <c r="C13" s="58" t="s">
        <v>44</v>
      </c>
      <c r="D13" s="58" t="s">
        <v>120</v>
      </c>
      <c r="E13" s="59" t="s">
        <v>45</v>
      </c>
      <c r="F13" s="11">
        <v>70</v>
      </c>
      <c r="G13" s="36">
        <v>1</v>
      </c>
      <c r="H13" s="62" t="s">
        <v>111</v>
      </c>
      <c r="I13" s="65" t="s">
        <v>112</v>
      </c>
      <c r="J13" s="67"/>
    </row>
    <row r="14" spans="1:10" ht="12.75">
      <c r="A14" s="15">
        <v>13</v>
      </c>
      <c r="B14" s="57">
        <v>26</v>
      </c>
      <c r="C14" s="58" t="s">
        <v>62</v>
      </c>
      <c r="D14" s="58" t="s">
        <v>113</v>
      </c>
      <c r="E14" s="59" t="s">
        <v>63</v>
      </c>
      <c r="F14" s="11">
        <v>65</v>
      </c>
      <c r="G14" s="36">
        <v>4</v>
      </c>
      <c r="H14" s="64" t="s">
        <v>124</v>
      </c>
      <c r="I14" s="66" t="s">
        <v>114</v>
      </c>
      <c r="J14" s="67"/>
    </row>
    <row r="15" spans="1:9" ht="12.75">
      <c r="A15" s="15">
        <v>14</v>
      </c>
      <c r="B15" s="38">
        <v>30</v>
      </c>
      <c r="C15" s="39" t="s">
        <v>5</v>
      </c>
      <c r="D15" s="39" t="s">
        <v>113</v>
      </c>
      <c r="E15" s="40" t="s">
        <v>67</v>
      </c>
      <c r="F15" s="11">
        <v>63</v>
      </c>
      <c r="G15" s="36">
        <v>4</v>
      </c>
      <c r="H15" s="41" t="s">
        <v>115</v>
      </c>
      <c r="I15" s="40" t="s">
        <v>112</v>
      </c>
    </row>
    <row r="16" spans="1:9" ht="25.5">
      <c r="A16" s="15">
        <v>15</v>
      </c>
      <c r="B16" s="38">
        <v>9</v>
      </c>
      <c r="C16" s="39" t="s">
        <v>3</v>
      </c>
      <c r="D16" s="39" t="s">
        <v>110</v>
      </c>
      <c r="E16" s="40" t="s">
        <v>84</v>
      </c>
      <c r="F16" s="11">
        <v>48</v>
      </c>
      <c r="G16" s="36">
        <v>4</v>
      </c>
      <c r="H16" s="41" t="s">
        <v>125</v>
      </c>
      <c r="I16" s="40" t="s">
        <v>122</v>
      </c>
    </row>
    <row r="17" spans="1:9" ht="12.75">
      <c r="A17" s="15">
        <v>16</v>
      </c>
      <c r="B17" s="35">
        <v>2</v>
      </c>
      <c r="C17" s="53" t="s">
        <v>23</v>
      </c>
      <c r="D17" s="53" t="s">
        <v>21</v>
      </c>
      <c r="E17" s="53" t="s">
        <v>78</v>
      </c>
      <c r="F17" s="54">
        <v>43</v>
      </c>
      <c r="G17" s="55">
        <v>3</v>
      </c>
      <c r="H17" s="56" t="s">
        <v>111</v>
      </c>
      <c r="I17" s="17" t="s">
        <v>114</v>
      </c>
    </row>
    <row r="18" spans="1:9" ht="12.75">
      <c r="A18" s="15">
        <v>17</v>
      </c>
      <c r="B18" s="35">
        <v>21</v>
      </c>
      <c r="C18" s="20" t="s">
        <v>53</v>
      </c>
      <c r="D18" s="17" t="s">
        <v>113</v>
      </c>
      <c r="E18" s="18" t="s">
        <v>54</v>
      </c>
      <c r="F18" s="11">
        <v>40</v>
      </c>
      <c r="G18" s="36">
        <v>1</v>
      </c>
      <c r="H18" s="37" t="s">
        <v>111</v>
      </c>
      <c r="I18" s="18" t="s">
        <v>114</v>
      </c>
    </row>
    <row r="19" spans="1:9" ht="12.75">
      <c r="A19" s="15">
        <v>17</v>
      </c>
      <c r="B19" s="38">
        <v>29</v>
      </c>
      <c r="C19" s="39" t="s">
        <v>10</v>
      </c>
      <c r="D19" s="39" t="s">
        <v>113</v>
      </c>
      <c r="E19" s="40" t="s">
        <v>66</v>
      </c>
      <c r="F19" s="11">
        <v>40</v>
      </c>
      <c r="G19" s="36">
        <v>3</v>
      </c>
      <c r="H19" s="41" t="s">
        <v>126</v>
      </c>
      <c r="I19" s="40" t="s">
        <v>117</v>
      </c>
    </row>
    <row r="20" spans="1:9" ht="25.5">
      <c r="A20" s="15">
        <v>19</v>
      </c>
      <c r="B20" s="35">
        <v>11</v>
      </c>
      <c r="C20" s="17" t="s">
        <v>32</v>
      </c>
      <c r="D20" s="17" t="s">
        <v>127</v>
      </c>
      <c r="E20" s="18" t="s">
        <v>86</v>
      </c>
      <c r="F20" s="11">
        <v>30</v>
      </c>
      <c r="G20" s="36">
        <v>1</v>
      </c>
      <c r="H20" s="37" t="s">
        <v>111</v>
      </c>
      <c r="I20" s="18" t="s">
        <v>122</v>
      </c>
    </row>
    <row r="21" spans="1:9" ht="12.75">
      <c r="A21" s="15">
        <v>19</v>
      </c>
      <c r="B21" s="38">
        <v>5</v>
      </c>
      <c r="C21" s="39" t="s">
        <v>27</v>
      </c>
      <c r="D21" s="39" t="s">
        <v>110</v>
      </c>
      <c r="E21" s="40" t="s">
        <v>81</v>
      </c>
      <c r="F21" s="11">
        <v>30</v>
      </c>
      <c r="G21" s="36">
        <v>1</v>
      </c>
      <c r="H21" s="41" t="s">
        <v>128</v>
      </c>
      <c r="I21" s="39" t="s">
        <v>122</v>
      </c>
    </row>
    <row r="22" spans="1:9" ht="12.75">
      <c r="A22" s="15">
        <v>21</v>
      </c>
      <c r="B22" s="38">
        <v>7</v>
      </c>
      <c r="C22" s="39" t="s">
        <v>6</v>
      </c>
      <c r="D22" s="39" t="s">
        <v>110</v>
      </c>
      <c r="E22" s="40" t="s">
        <v>82</v>
      </c>
      <c r="F22" s="11">
        <v>28</v>
      </c>
      <c r="G22" s="36">
        <v>3</v>
      </c>
      <c r="H22" s="41" t="s">
        <v>129</v>
      </c>
      <c r="I22" s="39" t="s">
        <v>122</v>
      </c>
    </row>
    <row r="23" spans="1:9" ht="12.75">
      <c r="A23" s="15">
        <v>22</v>
      </c>
      <c r="B23" s="35">
        <v>10</v>
      </c>
      <c r="C23" s="17" t="s">
        <v>30</v>
      </c>
      <c r="D23" s="17" t="s">
        <v>130</v>
      </c>
      <c r="E23" s="18" t="s">
        <v>85</v>
      </c>
      <c r="F23" s="11">
        <v>23</v>
      </c>
      <c r="G23" s="36">
        <v>2</v>
      </c>
      <c r="H23" s="37" t="s">
        <v>111</v>
      </c>
      <c r="I23" s="17" t="s">
        <v>122</v>
      </c>
    </row>
    <row r="24" spans="1:9" ht="25.5">
      <c r="A24" s="15">
        <v>22</v>
      </c>
      <c r="B24" s="35">
        <v>23</v>
      </c>
      <c r="C24" s="17" t="s">
        <v>57</v>
      </c>
      <c r="D24" s="17" t="s">
        <v>113</v>
      </c>
      <c r="E24" s="18" t="s">
        <v>58</v>
      </c>
      <c r="F24" s="11">
        <v>23</v>
      </c>
      <c r="G24" s="36">
        <v>2</v>
      </c>
      <c r="H24" s="37" t="s">
        <v>111</v>
      </c>
      <c r="I24" s="18" t="s">
        <v>122</v>
      </c>
    </row>
    <row r="25" spans="1:9" ht="25.5">
      <c r="A25" s="15">
        <v>24</v>
      </c>
      <c r="B25" s="38">
        <v>16</v>
      </c>
      <c r="C25" s="39" t="s">
        <v>41</v>
      </c>
      <c r="D25" s="39" t="s">
        <v>121</v>
      </c>
      <c r="E25" s="40" t="s">
        <v>42</v>
      </c>
      <c r="F25" s="11">
        <v>13</v>
      </c>
      <c r="G25" s="36">
        <v>1</v>
      </c>
      <c r="H25" s="41" t="s">
        <v>131</v>
      </c>
      <c r="I25" s="39" t="s">
        <v>122</v>
      </c>
    </row>
    <row r="26" spans="1:9" ht="12.75">
      <c r="A26" s="15">
        <v>24</v>
      </c>
      <c r="B26" s="38">
        <v>6</v>
      </c>
      <c r="C26" s="39" t="s">
        <v>28</v>
      </c>
      <c r="D26" s="39" t="s">
        <v>110</v>
      </c>
      <c r="E26" s="40" t="s">
        <v>8</v>
      </c>
      <c r="F26" s="11">
        <v>13</v>
      </c>
      <c r="G26" s="36">
        <v>2</v>
      </c>
      <c r="H26" s="41" t="s">
        <v>131</v>
      </c>
      <c r="I26" s="39" t="s">
        <v>112</v>
      </c>
    </row>
    <row r="27" spans="1:9" ht="12.75">
      <c r="A27" s="15">
        <v>26</v>
      </c>
      <c r="B27" s="42">
        <v>20</v>
      </c>
      <c r="C27" s="43" t="s">
        <v>51</v>
      </c>
      <c r="D27" s="17" t="s">
        <v>113</v>
      </c>
      <c r="E27" s="44" t="s">
        <v>52</v>
      </c>
      <c r="F27" s="11">
        <v>10</v>
      </c>
      <c r="G27" s="36">
        <v>1</v>
      </c>
      <c r="H27" s="45" t="s">
        <v>111</v>
      </c>
      <c r="I27" s="44" t="s">
        <v>122</v>
      </c>
    </row>
    <row r="28" spans="1:9" ht="25.5">
      <c r="A28" s="15">
        <v>26</v>
      </c>
      <c r="B28" s="35">
        <v>12</v>
      </c>
      <c r="C28" s="17" t="s">
        <v>34</v>
      </c>
      <c r="D28" s="17" t="s">
        <v>121</v>
      </c>
      <c r="E28" s="18" t="s">
        <v>35</v>
      </c>
      <c r="F28" s="11">
        <v>10</v>
      </c>
      <c r="G28" s="36">
        <v>1</v>
      </c>
      <c r="H28" s="37" t="s">
        <v>111</v>
      </c>
      <c r="I28" s="18" t="s">
        <v>119</v>
      </c>
    </row>
    <row r="29" spans="1:9" ht="12.75">
      <c r="A29" s="15">
        <v>28</v>
      </c>
      <c r="B29" s="38">
        <v>31</v>
      </c>
      <c r="C29" s="39" t="s">
        <v>4</v>
      </c>
      <c r="D29" s="39" t="s">
        <v>113</v>
      </c>
      <c r="E29" s="40" t="s">
        <v>68</v>
      </c>
      <c r="F29" s="11">
        <v>8</v>
      </c>
      <c r="G29" s="36">
        <v>1</v>
      </c>
      <c r="H29" s="41" t="s">
        <v>132</v>
      </c>
      <c r="I29" s="40" t="s">
        <v>122</v>
      </c>
    </row>
    <row r="30" spans="1:9" ht="12.75">
      <c r="A30" s="15">
        <v>28</v>
      </c>
      <c r="B30" s="46">
        <v>24</v>
      </c>
      <c r="C30" s="47" t="s">
        <v>59</v>
      </c>
      <c r="D30" s="39" t="s">
        <v>113</v>
      </c>
      <c r="E30" s="48" t="s">
        <v>9</v>
      </c>
      <c r="F30" s="11">
        <v>8</v>
      </c>
      <c r="G30" s="36">
        <v>2</v>
      </c>
      <c r="H30" s="49" t="s">
        <v>133</v>
      </c>
      <c r="I30" s="48" t="s">
        <v>119</v>
      </c>
    </row>
    <row r="31" spans="1:9" ht="12.75">
      <c r="A31" s="15">
        <v>30</v>
      </c>
      <c r="B31" s="50">
        <v>15</v>
      </c>
      <c r="C31" s="39" t="s">
        <v>7</v>
      </c>
      <c r="D31" s="39" t="s">
        <v>121</v>
      </c>
      <c r="E31" s="40" t="s">
        <v>40</v>
      </c>
      <c r="F31" s="11">
        <v>2</v>
      </c>
      <c r="G31" s="36">
        <v>1</v>
      </c>
      <c r="H31" s="51" t="s">
        <v>134</v>
      </c>
      <c r="I31" s="40" t="s">
        <v>122</v>
      </c>
    </row>
    <row r="32" spans="1:9" ht="12.75">
      <c r="A32" s="15">
        <v>31</v>
      </c>
      <c r="B32" s="38">
        <v>1</v>
      </c>
      <c r="C32" s="39" t="s">
        <v>22</v>
      </c>
      <c r="D32" s="39" t="s">
        <v>21</v>
      </c>
      <c r="E32" s="40" t="s">
        <v>77</v>
      </c>
      <c r="F32" s="11">
        <v>0</v>
      </c>
      <c r="G32" s="36">
        <v>0</v>
      </c>
      <c r="H32" s="51" t="s">
        <v>111</v>
      </c>
      <c r="I32" s="39" t="s">
        <v>117</v>
      </c>
    </row>
    <row r="33" spans="1:9" ht="25.5">
      <c r="A33" s="15">
        <v>31</v>
      </c>
      <c r="B33" s="38">
        <v>25</v>
      </c>
      <c r="C33" s="39" t="s">
        <v>60</v>
      </c>
      <c r="D33" s="39" t="s">
        <v>113</v>
      </c>
      <c r="E33" s="40" t="s">
        <v>61</v>
      </c>
      <c r="F33" s="11">
        <v>0</v>
      </c>
      <c r="G33" s="36">
        <v>0</v>
      </c>
      <c r="H33" s="51" t="s">
        <v>111</v>
      </c>
      <c r="I33" s="40" t="s">
        <v>112</v>
      </c>
    </row>
    <row r="34" spans="1:9" ht="12.75">
      <c r="A34" s="15">
        <v>31</v>
      </c>
      <c r="B34" s="38">
        <v>28</v>
      </c>
      <c r="C34" s="39" t="s">
        <v>11</v>
      </c>
      <c r="D34" s="39" t="s">
        <v>113</v>
      </c>
      <c r="E34" s="40" t="s">
        <v>65</v>
      </c>
      <c r="F34" s="11">
        <v>0</v>
      </c>
      <c r="G34" s="36">
        <v>0</v>
      </c>
      <c r="H34" s="41" t="s">
        <v>135</v>
      </c>
      <c r="I34" s="40" t="s">
        <v>112</v>
      </c>
    </row>
    <row r="35" spans="1:9" ht="12.75">
      <c r="A35" s="15">
        <v>31</v>
      </c>
      <c r="B35" s="38">
        <v>33</v>
      </c>
      <c r="C35" s="39" t="s">
        <v>73</v>
      </c>
      <c r="D35" s="39" t="s">
        <v>116</v>
      </c>
      <c r="E35" s="40" t="s">
        <v>74</v>
      </c>
      <c r="F35" s="11">
        <v>0</v>
      </c>
      <c r="G35" s="36">
        <v>0</v>
      </c>
      <c r="H35" s="51" t="s">
        <v>111</v>
      </c>
      <c r="I35" s="40" t="s">
        <v>112</v>
      </c>
    </row>
  </sheetData>
  <mergeCells count="1">
    <mergeCell ref="J2:J14"/>
  </mergeCells>
  <printOptions/>
  <pageMargins left="0.75" right="0.75" top="1" bottom="1" header="0.5" footer="0.5"/>
  <pageSetup fitToHeight="2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6.140625" style="21" customWidth="1"/>
    <col min="2" max="2" width="29.140625" style="1" customWidth="1"/>
    <col min="3" max="3" width="41.140625" style="1" customWidth="1"/>
    <col min="4" max="19" width="4.7109375" style="1" bestFit="1" customWidth="1"/>
    <col min="20" max="20" width="4.7109375" style="1" customWidth="1"/>
    <col min="21" max="21" width="4.7109375" style="1" bestFit="1" customWidth="1"/>
    <col min="22" max="22" width="5.7109375" style="10" customWidth="1"/>
    <col min="23" max="23" width="5.421875" style="14" customWidth="1"/>
    <col min="24" max="24" width="6.57421875" style="1" customWidth="1"/>
    <col min="25" max="16384" width="9.140625" style="1" customWidth="1"/>
  </cols>
  <sheetData>
    <row r="1" spans="1:23" s="4" customFormat="1" ht="12.75">
      <c r="A1" s="21"/>
      <c r="D1" s="69" t="s">
        <v>14</v>
      </c>
      <c r="E1" s="69"/>
      <c r="F1" s="69"/>
      <c r="G1" s="69"/>
      <c r="H1" s="69"/>
      <c r="I1" s="69"/>
      <c r="J1" s="69"/>
      <c r="K1" s="69"/>
      <c r="L1" s="69"/>
      <c r="M1" s="69"/>
      <c r="V1" s="9"/>
      <c r="W1" s="13"/>
    </row>
    <row r="2" spans="1:24" s="4" customFormat="1" ht="26.25" customHeight="1">
      <c r="A2" s="22" t="s">
        <v>20</v>
      </c>
      <c r="B2" s="2" t="s">
        <v>0</v>
      </c>
      <c r="C2" s="2" t="s">
        <v>1</v>
      </c>
      <c r="D2" s="27">
        <v>1</v>
      </c>
      <c r="E2" s="4">
        <v>2</v>
      </c>
      <c r="F2" s="4">
        <v>3</v>
      </c>
      <c r="G2" s="4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9" t="s">
        <v>15</v>
      </c>
      <c r="W2" s="13" t="s">
        <v>16</v>
      </c>
      <c r="X2" s="7" t="s">
        <v>19</v>
      </c>
    </row>
    <row r="3" spans="1:24" ht="15.75">
      <c r="A3" s="16"/>
      <c r="B3" s="16" t="s">
        <v>21</v>
      </c>
      <c r="C3" s="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1"/>
      <c r="W3" s="15"/>
      <c r="X3" s="8"/>
    </row>
    <row r="4" spans="1:24" ht="25.5">
      <c r="A4" s="23">
        <v>1</v>
      </c>
      <c r="B4" s="17" t="s">
        <v>22</v>
      </c>
      <c r="C4" s="18" t="s">
        <v>77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">
        <f>SUM(D4:U4)</f>
        <v>0</v>
      </c>
      <c r="W4" s="15">
        <f>RANK(V4,V$3:V$45)</f>
        <v>31</v>
      </c>
      <c r="X4" s="8">
        <f>COUNT(D4:U4)</f>
        <v>0</v>
      </c>
    </row>
    <row r="5" spans="1:24" ht="22.5">
      <c r="A5" s="23">
        <v>2</v>
      </c>
      <c r="B5" s="17" t="s">
        <v>23</v>
      </c>
      <c r="C5" s="17" t="s">
        <v>78</v>
      </c>
      <c r="D5" s="26"/>
      <c r="E5" s="26">
        <v>20</v>
      </c>
      <c r="F5" s="26"/>
      <c r="G5" s="26">
        <v>3</v>
      </c>
      <c r="H5" s="26"/>
      <c r="I5" s="26"/>
      <c r="J5" s="26">
        <v>20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">
        <f>SUM(D5:U5)</f>
        <v>43</v>
      </c>
      <c r="W5" s="15">
        <f>RANK(V5,V$3:V$45)</f>
        <v>16</v>
      </c>
      <c r="X5" s="8">
        <f>COUNT(D5:U5)</f>
        <v>3</v>
      </c>
    </row>
    <row r="6" spans="1:24" ht="12.75">
      <c r="A6" s="23"/>
      <c r="B6" s="16" t="s">
        <v>24</v>
      </c>
      <c r="C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"/>
      <c r="W6" s="15"/>
      <c r="X6" s="8"/>
    </row>
    <row r="7" spans="1:24" ht="25.5">
      <c r="A7" s="23">
        <v>3</v>
      </c>
      <c r="B7" s="17" t="s">
        <v>25</v>
      </c>
      <c r="C7" s="18" t="s">
        <v>79</v>
      </c>
      <c r="D7" s="26"/>
      <c r="E7" s="26">
        <v>40</v>
      </c>
      <c r="F7" s="26"/>
      <c r="G7" s="26">
        <v>3</v>
      </c>
      <c r="H7" s="26"/>
      <c r="I7" s="26"/>
      <c r="J7" s="26"/>
      <c r="K7" s="26">
        <v>40</v>
      </c>
      <c r="L7" s="26"/>
      <c r="M7" s="26">
        <v>20</v>
      </c>
      <c r="N7" s="26"/>
      <c r="O7" s="26"/>
      <c r="P7" s="26">
        <v>10</v>
      </c>
      <c r="Q7" s="26"/>
      <c r="R7" s="26"/>
      <c r="S7" s="26"/>
      <c r="T7" s="26"/>
      <c r="U7" s="26"/>
      <c r="V7" s="11">
        <f aca="true" t="shared" si="0" ref="V7:V13">SUM(D7:U7)</f>
        <v>113</v>
      </c>
      <c r="W7" s="15">
        <f aca="true" t="shared" si="1" ref="W7:W13">RANK(V7,V$3:V$45)</f>
        <v>4</v>
      </c>
      <c r="X7" s="8">
        <f aca="true" t="shared" si="2" ref="X7:X13">COUNT(D7:U7)</f>
        <v>5</v>
      </c>
    </row>
    <row r="8" spans="1:24" ht="38.25">
      <c r="A8" s="23">
        <v>4</v>
      </c>
      <c r="B8" s="17" t="s">
        <v>26</v>
      </c>
      <c r="C8" s="18" t="s">
        <v>80</v>
      </c>
      <c r="D8" s="26"/>
      <c r="E8" s="26">
        <v>40</v>
      </c>
      <c r="F8" s="26"/>
      <c r="G8" s="26"/>
      <c r="H8" s="26"/>
      <c r="I8" s="26">
        <v>20</v>
      </c>
      <c r="J8" s="26">
        <v>30</v>
      </c>
      <c r="K8" s="26"/>
      <c r="L8" s="26"/>
      <c r="M8" s="26"/>
      <c r="N8" s="26"/>
      <c r="O8" s="26">
        <v>100</v>
      </c>
      <c r="P8" s="26">
        <v>10</v>
      </c>
      <c r="Q8" s="26"/>
      <c r="R8" s="26"/>
      <c r="S8" s="26">
        <v>10</v>
      </c>
      <c r="T8" s="26">
        <v>50</v>
      </c>
      <c r="U8" s="26"/>
      <c r="V8" s="11">
        <f t="shared" si="0"/>
        <v>260</v>
      </c>
      <c r="W8" s="15">
        <f t="shared" si="1"/>
        <v>1</v>
      </c>
      <c r="X8" s="8">
        <f t="shared" si="2"/>
        <v>7</v>
      </c>
    </row>
    <row r="9" spans="1:24" ht="28.5" customHeight="1">
      <c r="A9" s="23">
        <v>5</v>
      </c>
      <c r="B9" s="17" t="s">
        <v>27</v>
      </c>
      <c r="C9" s="18" t="s">
        <v>81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>
        <v>30</v>
      </c>
      <c r="O9" s="26"/>
      <c r="P9" s="26"/>
      <c r="Q9" s="26"/>
      <c r="R9" s="26"/>
      <c r="S9" s="26"/>
      <c r="T9" s="26"/>
      <c r="U9" s="26"/>
      <c r="V9" s="11">
        <f t="shared" si="0"/>
        <v>30</v>
      </c>
      <c r="W9" s="15">
        <f t="shared" si="1"/>
        <v>19</v>
      </c>
      <c r="X9" s="8">
        <f t="shared" si="2"/>
        <v>1</v>
      </c>
    </row>
    <row r="10" spans="1:24" ht="12.75">
      <c r="A10" s="23">
        <v>6</v>
      </c>
      <c r="B10" s="17" t="s">
        <v>28</v>
      </c>
      <c r="C10" s="18" t="s">
        <v>8</v>
      </c>
      <c r="D10" s="26"/>
      <c r="E10" s="26"/>
      <c r="F10" s="26"/>
      <c r="G10" s="26">
        <v>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>
        <v>10</v>
      </c>
      <c r="S10" s="26"/>
      <c r="T10" s="26"/>
      <c r="U10" s="26"/>
      <c r="V10" s="11">
        <f t="shared" si="0"/>
        <v>13</v>
      </c>
      <c r="W10" s="15">
        <f t="shared" si="1"/>
        <v>24</v>
      </c>
      <c r="X10" s="8">
        <f t="shared" si="2"/>
        <v>2</v>
      </c>
    </row>
    <row r="11" spans="1:24" ht="12.75">
      <c r="A11" s="23">
        <v>7</v>
      </c>
      <c r="B11" s="17" t="s">
        <v>6</v>
      </c>
      <c r="C11" s="18" t="s">
        <v>82</v>
      </c>
      <c r="D11" s="26"/>
      <c r="E11" s="26"/>
      <c r="F11" s="26"/>
      <c r="G11" s="26">
        <v>3</v>
      </c>
      <c r="H11" s="26"/>
      <c r="I11" s="26"/>
      <c r="J11" s="26"/>
      <c r="K11" s="26"/>
      <c r="L11" s="26"/>
      <c r="M11" s="26"/>
      <c r="N11" s="26"/>
      <c r="O11" s="26"/>
      <c r="P11" s="26">
        <v>10</v>
      </c>
      <c r="Q11" s="26"/>
      <c r="R11" s="26">
        <v>15</v>
      </c>
      <c r="S11" s="26"/>
      <c r="T11" s="26"/>
      <c r="U11" s="26"/>
      <c r="V11" s="11">
        <f t="shared" si="0"/>
        <v>28</v>
      </c>
      <c r="W11" s="15">
        <f t="shared" si="1"/>
        <v>21</v>
      </c>
      <c r="X11" s="8">
        <f t="shared" si="2"/>
        <v>3</v>
      </c>
    </row>
    <row r="12" spans="1:24" ht="27" customHeight="1">
      <c r="A12" s="23">
        <v>8</v>
      </c>
      <c r="B12" s="17" t="s">
        <v>2</v>
      </c>
      <c r="C12" s="18" t="s">
        <v>83</v>
      </c>
      <c r="D12" s="26"/>
      <c r="E12" s="26"/>
      <c r="F12" s="26">
        <v>25</v>
      </c>
      <c r="G12" s="26">
        <v>10</v>
      </c>
      <c r="H12" s="26" t="s">
        <v>18</v>
      </c>
      <c r="I12" s="26">
        <v>25</v>
      </c>
      <c r="J12" s="26"/>
      <c r="K12" s="26"/>
      <c r="L12" s="26"/>
      <c r="M12" s="26"/>
      <c r="N12" s="26"/>
      <c r="O12" s="26"/>
      <c r="P12" s="26"/>
      <c r="Q12" s="26"/>
      <c r="R12" s="26"/>
      <c r="S12" s="26">
        <v>10</v>
      </c>
      <c r="T12" s="26">
        <v>50</v>
      </c>
      <c r="U12" s="26"/>
      <c r="V12" s="11">
        <f t="shared" si="0"/>
        <v>120</v>
      </c>
      <c r="W12" s="15">
        <f t="shared" si="1"/>
        <v>3</v>
      </c>
      <c r="X12" s="8">
        <f t="shared" si="2"/>
        <v>5</v>
      </c>
    </row>
    <row r="13" spans="1:24" ht="39.75" customHeight="1">
      <c r="A13" s="23">
        <v>9</v>
      </c>
      <c r="B13" s="17" t="s">
        <v>3</v>
      </c>
      <c r="C13" s="18" t="s">
        <v>84</v>
      </c>
      <c r="D13" s="26"/>
      <c r="E13" s="26"/>
      <c r="F13" s="26"/>
      <c r="G13" s="26">
        <v>8</v>
      </c>
      <c r="H13" s="26" t="s">
        <v>18</v>
      </c>
      <c r="I13" s="26"/>
      <c r="J13" s="26"/>
      <c r="K13" s="26"/>
      <c r="L13" s="26"/>
      <c r="M13" s="26"/>
      <c r="N13" s="26">
        <v>25</v>
      </c>
      <c r="O13" s="26"/>
      <c r="P13" s="26">
        <v>10</v>
      </c>
      <c r="Q13" s="26"/>
      <c r="R13" s="26"/>
      <c r="S13" s="26"/>
      <c r="T13" s="26"/>
      <c r="U13" s="26">
        <v>5</v>
      </c>
      <c r="V13" s="11">
        <f t="shared" si="0"/>
        <v>48</v>
      </c>
      <c r="W13" s="15">
        <f t="shared" si="1"/>
        <v>15</v>
      </c>
      <c r="X13" s="8">
        <f t="shared" si="2"/>
        <v>4</v>
      </c>
    </row>
    <row r="14" spans="1:24" ht="12.75">
      <c r="A14" s="23"/>
      <c r="B14" s="16" t="s">
        <v>29</v>
      </c>
      <c r="C1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1" t="s">
        <v>18</v>
      </c>
      <c r="W14" s="15" t="s">
        <v>18</v>
      </c>
      <c r="X14" s="8" t="s">
        <v>18</v>
      </c>
    </row>
    <row r="15" spans="1:24" ht="25.5">
      <c r="A15" s="23">
        <v>10</v>
      </c>
      <c r="B15" s="17" t="s">
        <v>30</v>
      </c>
      <c r="C15" s="18" t="s">
        <v>85</v>
      </c>
      <c r="D15" s="26"/>
      <c r="E15" s="26"/>
      <c r="F15" s="26"/>
      <c r="G15" s="26">
        <v>3</v>
      </c>
      <c r="H15" s="26" t="s">
        <v>18</v>
      </c>
      <c r="I15" s="26">
        <v>20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1">
        <f>SUM(D15:U15)</f>
        <v>23</v>
      </c>
      <c r="W15" s="15">
        <f>RANK(V15,V$3:V$45)</f>
        <v>22</v>
      </c>
      <c r="X15" s="8">
        <f>COUNT(D15:U15)</f>
        <v>2</v>
      </c>
    </row>
    <row r="16" spans="1:24" ht="12.75">
      <c r="A16" s="23"/>
      <c r="B16" s="16" t="s">
        <v>31</v>
      </c>
      <c r="C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1" t="s">
        <v>18</v>
      </c>
      <c r="W16" s="15" t="s">
        <v>18</v>
      </c>
      <c r="X16" s="8" t="s">
        <v>18</v>
      </c>
    </row>
    <row r="17" spans="1:24" ht="38.25" customHeight="1">
      <c r="A17" s="23">
        <v>11</v>
      </c>
      <c r="B17" s="17" t="s">
        <v>32</v>
      </c>
      <c r="C17" s="18" t="s">
        <v>86</v>
      </c>
      <c r="D17" s="26"/>
      <c r="E17" s="26"/>
      <c r="F17" s="26"/>
      <c r="G17" s="26"/>
      <c r="H17" s="26">
        <v>30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1">
        <f>SUM(D17:U17)</f>
        <v>30</v>
      </c>
      <c r="W17" s="15">
        <f>RANK(V17,V$3:V$45)</f>
        <v>19</v>
      </c>
      <c r="X17" s="8">
        <f>COUNT(D17:U17)</f>
        <v>1</v>
      </c>
    </row>
    <row r="18" spans="1:24" ht="12.75">
      <c r="A18" s="23"/>
      <c r="B18" s="16" t="s">
        <v>33</v>
      </c>
      <c r="C1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1" t="s">
        <v>18</v>
      </c>
      <c r="W18" s="15" t="s">
        <v>18</v>
      </c>
      <c r="X18" s="8" t="s">
        <v>18</v>
      </c>
    </row>
    <row r="19" spans="1:24" ht="38.25" customHeight="1">
      <c r="A19" s="23">
        <v>12</v>
      </c>
      <c r="B19" s="17" t="s">
        <v>34</v>
      </c>
      <c r="C19" s="18" t="s">
        <v>35</v>
      </c>
      <c r="D19" s="26"/>
      <c r="E19" s="26"/>
      <c r="F19" s="26"/>
      <c r="G19" s="26" t="s">
        <v>18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v>10</v>
      </c>
      <c r="T19" s="26"/>
      <c r="U19" s="26"/>
      <c r="V19" s="11">
        <f>SUM(D19:U19)</f>
        <v>10</v>
      </c>
      <c r="W19" s="15">
        <f>RANK(V19,V$3:V$45)</f>
        <v>26</v>
      </c>
      <c r="X19" s="8">
        <f>COUNT(D19:U19)</f>
        <v>1</v>
      </c>
    </row>
    <row r="20" spans="1:24" ht="25.5" customHeight="1">
      <c r="A20" s="24">
        <v>13</v>
      </c>
      <c r="B20" s="17" t="s">
        <v>36</v>
      </c>
      <c r="C20" s="17" t="s">
        <v>37</v>
      </c>
      <c r="D20" s="26">
        <v>34</v>
      </c>
      <c r="E20" s="26"/>
      <c r="F20" s="26"/>
      <c r="G20" s="26">
        <v>3</v>
      </c>
      <c r="H20" s="26" t="s">
        <v>18</v>
      </c>
      <c r="I20" s="26"/>
      <c r="J20" s="26"/>
      <c r="K20" s="26"/>
      <c r="L20" s="26"/>
      <c r="M20" s="26"/>
      <c r="N20" s="26">
        <v>20</v>
      </c>
      <c r="O20" s="26"/>
      <c r="P20" s="26">
        <v>5</v>
      </c>
      <c r="Q20" s="26"/>
      <c r="R20" s="26">
        <v>10</v>
      </c>
      <c r="S20" s="26"/>
      <c r="T20" s="26"/>
      <c r="U20" s="26"/>
      <c r="V20" s="11">
        <f>SUM(D20:U20)</f>
        <v>72</v>
      </c>
      <c r="W20" s="15">
        <f>RANK(V20,V$3:V$45)</f>
        <v>10</v>
      </c>
      <c r="X20" s="8">
        <f>COUNT(D20:U20)</f>
        <v>5</v>
      </c>
    </row>
    <row r="21" spans="1:24" ht="25.5">
      <c r="A21" s="24">
        <v>14</v>
      </c>
      <c r="B21" s="17" t="s">
        <v>38</v>
      </c>
      <c r="C21" s="18" t="s">
        <v>39</v>
      </c>
      <c r="D21" s="26"/>
      <c r="E21" s="26"/>
      <c r="F21" s="26">
        <v>25</v>
      </c>
      <c r="G21" s="26"/>
      <c r="H21" s="26">
        <v>20</v>
      </c>
      <c r="I21" s="26"/>
      <c r="J21" s="26"/>
      <c r="K21" s="26"/>
      <c r="L21" s="26">
        <v>25</v>
      </c>
      <c r="M21" s="26"/>
      <c r="N21" s="26"/>
      <c r="O21" s="26"/>
      <c r="P21" s="26"/>
      <c r="Q21" s="26"/>
      <c r="R21" s="26"/>
      <c r="S21" s="26"/>
      <c r="T21" s="26"/>
      <c r="U21" s="26">
        <v>5</v>
      </c>
      <c r="V21" s="11">
        <f>SUM(D21:U21)</f>
        <v>75</v>
      </c>
      <c r="W21" s="15">
        <f>RANK(V21,V$3:V$45)</f>
        <v>7</v>
      </c>
      <c r="X21" s="8">
        <f>COUNT(D21:U21)</f>
        <v>4</v>
      </c>
    </row>
    <row r="22" spans="1:24" ht="12.75">
      <c r="A22" s="24">
        <v>15</v>
      </c>
      <c r="B22" s="17" t="s">
        <v>7</v>
      </c>
      <c r="C22" s="18" t="s">
        <v>40</v>
      </c>
      <c r="D22" s="26"/>
      <c r="E22" s="26"/>
      <c r="F22" s="26"/>
      <c r="G22" s="26">
        <v>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11">
        <f>SUM(D22:U22)</f>
        <v>2</v>
      </c>
      <c r="W22" s="15">
        <f>RANK(V22,V$3:V$45)</f>
        <v>30</v>
      </c>
      <c r="X22" s="8">
        <f>COUNT(D22:U22)</f>
        <v>1</v>
      </c>
    </row>
    <row r="23" spans="1:24" ht="39" customHeight="1">
      <c r="A23" s="23">
        <v>16</v>
      </c>
      <c r="B23" s="17" t="s">
        <v>41</v>
      </c>
      <c r="C23" s="18" t="s">
        <v>42</v>
      </c>
      <c r="D23" s="26"/>
      <c r="E23" s="26"/>
      <c r="F23" s="26"/>
      <c r="G23" s="26">
        <v>13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1">
        <f>SUM(D23:U23)</f>
        <v>13</v>
      </c>
      <c r="W23" s="15">
        <f>RANK(V23,V$3:V$45)</f>
        <v>24</v>
      </c>
      <c r="X23" s="8">
        <f>COUNT(D23:U23)</f>
        <v>1</v>
      </c>
    </row>
    <row r="24" spans="1:24" ht="12.75">
      <c r="A24" s="23"/>
      <c r="B24" s="16" t="s">
        <v>43</v>
      </c>
      <c r="C2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1" t="s">
        <v>18</v>
      </c>
      <c r="W24" s="15" t="s">
        <v>18</v>
      </c>
      <c r="X24" s="8" t="s">
        <v>18</v>
      </c>
    </row>
    <row r="25" spans="1:24" ht="25.5">
      <c r="A25" s="23">
        <v>17</v>
      </c>
      <c r="B25" s="17" t="s">
        <v>44</v>
      </c>
      <c r="C25" s="18" t="s">
        <v>45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v>70</v>
      </c>
      <c r="T25" s="26"/>
      <c r="U25" s="26"/>
      <c r="V25" s="11">
        <f aca="true" t="shared" si="3" ref="V25:V45">SUM(D25:U25)</f>
        <v>70</v>
      </c>
      <c r="W25" s="15">
        <f>RANK(V25,V$3:V$45)</f>
        <v>12</v>
      </c>
      <c r="X25" s="8">
        <f>COUNT(D25:U25)</f>
        <v>1</v>
      </c>
    </row>
    <row r="26" spans="1:24" ht="14.25" customHeight="1">
      <c r="A26" s="23">
        <v>18</v>
      </c>
      <c r="B26" s="17" t="s">
        <v>46</v>
      </c>
      <c r="C26" s="18" t="s">
        <v>47</v>
      </c>
      <c r="D26" s="26">
        <v>33</v>
      </c>
      <c r="E26" s="26"/>
      <c r="F26" s="26"/>
      <c r="G26" s="26">
        <v>3</v>
      </c>
      <c r="H26" s="26">
        <v>15</v>
      </c>
      <c r="I26" s="26">
        <v>20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1">
        <f t="shared" si="3"/>
        <v>71</v>
      </c>
      <c r="W26" s="15">
        <f>RANK(V26,V$3:V$45)</f>
        <v>11</v>
      </c>
      <c r="X26" s="8">
        <f>COUNT(D26:U26)</f>
        <v>4</v>
      </c>
    </row>
    <row r="27" spans="1:24" ht="15.75" customHeight="1">
      <c r="A27" s="23">
        <v>19</v>
      </c>
      <c r="B27" s="17" t="s">
        <v>48</v>
      </c>
      <c r="C27" s="18" t="s">
        <v>49</v>
      </c>
      <c r="D27" s="26">
        <v>33</v>
      </c>
      <c r="E27" s="26"/>
      <c r="F27" s="26"/>
      <c r="G27" s="26">
        <v>7</v>
      </c>
      <c r="H27" s="26">
        <v>35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1">
        <f t="shared" si="3"/>
        <v>75</v>
      </c>
      <c r="W27" s="15">
        <f>RANK(V27,V$3:V$45)</f>
        <v>7</v>
      </c>
      <c r="X27" s="8">
        <f>COUNT(D27:U27)</f>
        <v>3</v>
      </c>
    </row>
    <row r="28" spans="1:24" ht="12.75">
      <c r="A28" s="23"/>
      <c r="B28" s="19" t="s">
        <v>50</v>
      </c>
      <c r="C2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1" t="s">
        <v>18</v>
      </c>
      <c r="W28" s="15" t="s">
        <v>18</v>
      </c>
      <c r="X28" s="8" t="s">
        <v>18</v>
      </c>
    </row>
    <row r="29" spans="1:24" ht="27.75" customHeight="1">
      <c r="A29" s="23">
        <v>20</v>
      </c>
      <c r="B29" s="17" t="s">
        <v>51</v>
      </c>
      <c r="C29" s="18" t="s">
        <v>52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v>10</v>
      </c>
      <c r="V29" s="11">
        <f t="shared" si="3"/>
        <v>10</v>
      </c>
      <c r="W29" s="15">
        <f aca="true" t="shared" si="4" ref="W29:W40">RANK(V29,V$3:V$45)</f>
        <v>26</v>
      </c>
      <c r="X29" s="8">
        <f aca="true" t="shared" si="5" ref="X29:X40">COUNT(D29:U29)</f>
        <v>1</v>
      </c>
    </row>
    <row r="30" spans="1:24" ht="15.75" customHeight="1">
      <c r="A30" s="23">
        <v>21</v>
      </c>
      <c r="B30" s="20" t="s">
        <v>53</v>
      </c>
      <c r="C30" s="18" t="s">
        <v>54</v>
      </c>
      <c r="D30" s="26"/>
      <c r="E30" s="26"/>
      <c r="F30" s="26"/>
      <c r="G30" s="26"/>
      <c r="H30" s="26"/>
      <c r="I30" s="26"/>
      <c r="J30" s="26"/>
      <c r="K30" s="26"/>
      <c r="L30" s="26"/>
      <c r="M30" s="26">
        <v>40</v>
      </c>
      <c r="N30" s="26"/>
      <c r="O30" s="26"/>
      <c r="P30" s="26"/>
      <c r="Q30" s="26"/>
      <c r="R30" s="26"/>
      <c r="S30" s="26"/>
      <c r="T30" s="26"/>
      <c r="U30" s="26"/>
      <c r="V30" s="11">
        <f t="shared" si="3"/>
        <v>40</v>
      </c>
      <c r="W30" s="15">
        <f t="shared" si="4"/>
        <v>17</v>
      </c>
      <c r="X30" s="8">
        <f t="shared" si="5"/>
        <v>1</v>
      </c>
    </row>
    <row r="31" spans="1:24" ht="22.5">
      <c r="A31" s="23">
        <v>22</v>
      </c>
      <c r="B31" s="17" t="s">
        <v>55</v>
      </c>
      <c r="C31" s="17" t="s">
        <v>56</v>
      </c>
      <c r="D31" s="26"/>
      <c r="E31" s="26"/>
      <c r="F31" s="26"/>
      <c r="G31" s="26">
        <v>7</v>
      </c>
      <c r="H31" s="26"/>
      <c r="I31" s="26"/>
      <c r="J31" s="26"/>
      <c r="K31" s="26">
        <v>40</v>
      </c>
      <c r="L31" s="26">
        <v>75</v>
      </c>
      <c r="M31" s="26"/>
      <c r="N31" s="26"/>
      <c r="O31" s="26"/>
      <c r="P31" s="26">
        <v>20</v>
      </c>
      <c r="Q31" s="26"/>
      <c r="R31" s="26">
        <v>35</v>
      </c>
      <c r="S31" s="26"/>
      <c r="T31" s="26"/>
      <c r="U31" s="26">
        <v>5</v>
      </c>
      <c r="V31" s="11">
        <f t="shared" si="3"/>
        <v>182</v>
      </c>
      <c r="W31" s="15">
        <f t="shared" si="4"/>
        <v>2</v>
      </c>
      <c r="X31" s="8">
        <f t="shared" si="5"/>
        <v>6</v>
      </c>
    </row>
    <row r="32" spans="1:24" ht="28.5" customHeight="1">
      <c r="A32" s="23">
        <v>23</v>
      </c>
      <c r="B32" s="17" t="s">
        <v>57</v>
      </c>
      <c r="C32" s="18" t="s">
        <v>58</v>
      </c>
      <c r="D32" s="26"/>
      <c r="E32" s="26"/>
      <c r="F32" s="26"/>
      <c r="G32" s="26">
        <v>3</v>
      </c>
      <c r="H32" s="26"/>
      <c r="I32" s="26"/>
      <c r="J32" s="26"/>
      <c r="K32" s="26">
        <v>20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1">
        <f t="shared" si="3"/>
        <v>23</v>
      </c>
      <c r="W32" s="15">
        <f t="shared" si="4"/>
        <v>22</v>
      </c>
      <c r="X32" s="8">
        <f t="shared" si="5"/>
        <v>2</v>
      </c>
    </row>
    <row r="33" spans="1:24" ht="12.75">
      <c r="A33" s="23">
        <v>24</v>
      </c>
      <c r="B33" s="17" t="s">
        <v>59</v>
      </c>
      <c r="C33" s="18" t="s">
        <v>9</v>
      </c>
      <c r="D33" s="26"/>
      <c r="E33" s="26"/>
      <c r="F33" s="26"/>
      <c r="G33" s="26">
        <v>3</v>
      </c>
      <c r="H33" s="26"/>
      <c r="I33" s="26"/>
      <c r="J33" s="26"/>
      <c r="K33" s="26"/>
      <c r="L33" s="26"/>
      <c r="M33" s="26"/>
      <c r="N33" s="26"/>
      <c r="O33" s="26"/>
      <c r="P33" s="26">
        <v>5</v>
      </c>
      <c r="Q33" s="26"/>
      <c r="R33" s="26"/>
      <c r="S33" s="26"/>
      <c r="T33" s="26"/>
      <c r="U33" s="26"/>
      <c r="V33" s="11">
        <f t="shared" si="3"/>
        <v>8</v>
      </c>
      <c r="W33" s="15">
        <f t="shared" si="4"/>
        <v>28</v>
      </c>
      <c r="X33" s="8">
        <f t="shared" si="5"/>
        <v>2</v>
      </c>
    </row>
    <row r="34" spans="1:24" ht="27.75" customHeight="1">
      <c r="A34" s="23">
        <v>25</v>
      </c>
      <c r="B34" s="17" t="s">
        <v>60</v>
      </c>
      <c r="C34" s="18" t="s">
        <v>61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11">
        <f t="shared" si="3"/>
        <v>0</v>
      </c>
      <c r="W34" s="15">
        <f t="shared" si="4"/>
        <v>31</v>
      </c>
      <c r="X34" s="8">
        <f t="shared" si="5"/>
        <v>0</v>
      </c>
    </row>
    <row r="35" spans="1:24" ht="25.5">
      <c r="A35" s="23">
        <v>26</v>
      </c>
      <c r="B35" s="17" t="s">
        <v>62</v>
      </c>
      <c r="C35" s="18" t="s">
        <v>63</v>
      </c>
      <c r="D35" s="26"/>
      <c r="E35" s="26"/>
      <c r="F35" s="26">
        <v>25</v>
      </c>
      <c r="G35" s="26">
        <v>5</v>
      </c>
      <c r="H35" s="26"/>
      <c r="I35" s="26"/>
      <c r="J35" s="26"/>
      <c r="K35" s="26"/>
      <c r="L35" s="26"/>
      <c r="M35" s="26"/>
      <c r="N35" s="26">
        <v>25</v>
      </c>
      <c r="O35" s="26"/>
      <c r="P35" s="26"/>
      <c r="Q35" s="26"/>
      <c r="R35" s="26"/>
      <c r="S35" s="26"/>
      <c r="T35" s="26"/>
      <c r="U35" s="26">
        <v>10</v>
      </c>
      <c r="V35" s="11">
        <f t="shared" si="3"/>
        <v>65</v>
      </c>
      <c r="W35" s="15">
        <f t="shared" si="4"/>
        <v>13</v>
      </c>
      <c r="X35" s="8">
        <f t="shared" si="5"/>
        <v>4</v>
      </c>
    </row>
    <row r="36" spans="1:24" ht="25.5">
      <c r="A36" s="23">
        <v>27</v>
      </c>
      <c r="B36" s="17" t="s">
        <v>12</v>
      </c>
      <c r="C36" s="18" t="s">
        <v>64</v>
      </c>
      <c r="D36" s="26"/>
      <c r="E36" s="26"/>
      <c r="F36" s="26">
        <v>25</v>
      </c>
      <c r="G36" s="26">
        <v>10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10</v>
      </c>
      <c r="S36" s="26"/>
      <c r="T36" s="26"/>
      <c r="U36" s="26">
        <v>30</v>
      </c>
      <c r="V36" s="11">
        <f t="shared" si="3"/>
        <v>75</v>
      </c>
      <c r="W36" s="15">
        <f t="shared" si="4"/>
        <v>7</v>
      </c>
      <c r="X36" s="8">
        <f t="shared" si="5"/>
        <v>4</v>
      </c>
    </row>
    <row r="37" spans="1:24" ht="15" customHeight="1">
      <c r="A37" s="23">
        <v>28</v>
      </c>
      <c r="B37" s="17" t="s">
        <v>11</v>
      </c>
      <c r="C37" s="18" t="s">
        <v>65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11">
        <f t="shared" si="3"/>
        <v>0</v>
      </c>
      <c r="W37" s="15">
        <f t="shared" si="4"/>
        <v>31</v>
      </c>
      <c r="X37" s="8">
        <f t="shared" si="5"/>
        <v>0</v>
      </c>
    </row>
    <row r="38" spans="1:24" ht="25.5">
      <c r="A38" s="23">
        <v>29</v>
      </c>
      <c r="B38" s="17" t="s">
        <v>10</v>
      </c>
      <c r="C38" s="18" t="s">
        <v>66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v>15</v>
      </c>
      <c r="Q38" s="26"/>
      <c r="R38" s="26">
        <v>20</v>
      </c>
      <c r="S38" s="26"/>
      <c r="T38" s="26"/>
      <c r="U38" s="26">
        <v>5</v>
      </c>
      <c r="V38" s="11">
        <f t="shared" si="3"/>
        <v>40</v>
      </c>
      <c r="W38" s="15">
        <f t="shared" si="4"/>
        <v>17</v>
      </c>
      <c r="X38" s="8">
        <f t="shared" si="5"/>
        <v>3</v>
      </c>
    </row>
    <row r="39" spans="1:24" ht="12.75">
      <c r="A39" s="23">
        <v>30</v>
      </c>
      <c r="B39" s="17" t="s">
        <v>5</v>
      </c>
      <c r="C39" s="18" t="s">
        <v>67</v>
      </c>
      <c r="D39" s="26"/>
      <c r="E39" s="26"/>
      <c r="F39" s="26"/>
      <c r="G39" s="26">
        <v>3</v>
      </c>
      <c r="H39" s="26"/>
      <c r="I39" s="26"/>
      <c r="J39" s="26">
        <v>20</v>
      </c>
      <c r="K39" s="26"/>
      <c r="L39" s="26"/>
      <c r="M39" s="26"/>
      <c r="N39" s="26"/>
      <c r="O39" s="26"/>
      <c r="P39" s="26">
        <v>10</v>
      </c>
      <c r="Q39" s="26"/>
      <c r="R39" s="26"/>
      <c r="S39" s="26"/>
      <c r="T39" s="26"/>
      <c r="U39" s="26">
        <v>30</v>
      </c>
      <c r="V39" s="11">
        <f t="shared" si="3"/>
        <v>63</v>
      </c>
      <c r="W39" s="15">
        <f t="shared" si="4"/>
        <v>14</v>
      </c>
      <c r="X39" s="8">
        <f t="shared" si="5"/>
        <v>4</v>
      </c>
    </row>
    <row r="40" spans="1:24" ht="16.5" customHeight="1">
      <c r="A40" s="23">
        <v>31</v>
      </c>
      <c r="B40" s="17" t="s">
        <v>4</v>
      </c>
      <c r="C40" s="18" t="s">
        <v>68</v>
      </c>
      <c r="D40" s="26"/>
      <c r="E40" s="26"/>
      <c r="F40" s="26"/>
      <c r="G40" s="26">
        <v>8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1">
        <f t="shared" si="3"/>
        <v>8</v>
      </c>
      <c r="W40" s="15">
        <f t="shared" si="4"/>
        <v>28</v>
      </c>
      <c r="X40" s="8">
        <f t="shared" si="5"/>
        <v>1</v>
      </c>
    </row>
    <row r="41" spans="1:24" ht="12.75">
      <c r="A41" s="23"/>
      <c r="B41" s="19" t="s">
        <v>69</v>
      </c>
      <c r="C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1" t="s">
        <v>18</v>
      </c>
      <c r="W41" s="15" t="s">
        <v>18</v>
      </c>
      <c r="X41" s="8" t="s">
        <v>18</v>
      </c>
    </row>
    <row r="42" spans="1:24" ht="25.5">
      <c r="A42" s="23">
        <v>32</v>
      </c>
      <c r="B42" s="17" t="s">
        <v>70</v>
      </c>
      <c r="C42" s="18" t="s">
        <v>71</v>
      </c>
      <c r="D42" s="26"/>
      <c r="E42" s="26"/>
      <c r="F42" s="26"/>
      <c r="G42" s="26"/>
      <c r="H42" s="26"/>
      <c r="I42" s="26">
        <v>15</v>
      </c>
      <c r="J42" s="26">
        <v>30</v>
      </c>
      <c r="K42" s="26"/>
      <c r="L42" s="26"/>
      <c r="M42" s="26">
        <v>40</v>
      </c>
      <c r="N42" s="26"/>
      <c r="O42" s="26"/>
      <c r="P42" s="26">
        <v>5</v>
      </c>
      <c r="Q42" s="26"/>
      <c r="R42" s="26"/>
      <c r="S42" s="26"/>
      <c r="T42" s="26"/>
      <c r="U42" s="26"/>
      <c r="V42" s="11">
        <f t="shared" si="3"/>
        <v>90</v>
      </c>
      <c r="W42" s="15">
        <f>RANK(V42,V$3:V$45)</f>
        <v>6</v>
      </c>
      <c r="X42" s="8">
        <f>COUNT(D42:U42)</f>
        <v>4</v>
      </c>
    </row>
    <row r="43" spans="1:24" ht="12.75">
      <c r="A43" s="23"/>
      <c r="B43" s="16" t="s">
        <v>72</v>
      </c>
      <c r="C4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1" t="s">
        <v>18</v>
      </c>
      <c r="W43" s="15" t="s">
        <v>18</v>
      </c>
      <c r="X43" s="8" t="s">
        <v>18</v>
      </c>
    </row>
    <row r="44" spans="1:24" ht="12.75">
      <c r="A44" s="23">
        <v>33</v>
      </c>
      <c r="B44" s="17" t="s">
        <v>73</v>
      </c>
      <c r="C44" s="18" t="s">
        <v>74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1">
        <f t="shared" si="3"/>
        <v>0</v>
      </c>
      <c r="W44" s="15">
        <f>RANK(V44,V$3:V$45)</f>
        <v>31</v>
      </c>
      <c r="X44" s="8">
        <f>COUNT(D44:U44)</f>
        <v>0</v>
      </c>
    </row>
    <row r="45" spans="1:24" ht="30" customHeight="1">
      <c r="A45" s="23">
        <v>34</v>
      </c>
      <c r="B45" s="17" t="s">
        <v>75</v>
      </c>
      <c r="C45" s="18" t="s">
        <v>76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v>100</v>
      </c>
      <c r="R45" s="26"/>
      <c r="S45" s="26"/>
      <c r="T45" s="26"/>
      <c r="U45" s="26"/>
      <c r="V45" s="11">
        <f t="shared" si="3"/>
        <v>100</v>
      </c>
      <c r="W45" s="15">
        <f>RANK(V45,V$3:V$45)</f>
        <v>5</v>
      </c>
      <c r="X45" s="8">
        <f>COUNT(D45:U45)</f>
        <v>1</v>
      </c>
    </row>
    <row r="46" spans="1:23" s="4" customFormat="1" ht="15.75" customHeight="1">
      <c r="A46" s="21"/>
      <c r="B46" s="68" t="s">
        <v>13</v>
      </c>
      <c r="C46" s="68"/>
      <c r="D46" s="22">
        <f aca="true" t="shared" si="6" ref="D46:V46">SUM(D3:D45)</f>
        <v>100</v>
      </c>
      <c r="E46" s="22">
        <f t="shared" si="6"/>
        <v>100</v>
      </c>
      <c r="F46" s="22">
        <f t="shared" si="6"/>
        <v>100</v>
      </c>
      <c r="G46" s="22">
        <f t="shared" si="6"/>
        <v>100</v>
      </c>
      <c r="H46" s="22">
        <f t="shared" si="6"/>
        <v>100</v>
      </c>
      <c r="I46" s="22">
        <f t="shared" si="6"/>
        <v>100</v>
      </c>
      <c r="J46" s="22">
        <f t="shared" si="6"/>
        <v>100</v>
      </c>
      <c r="K46" s="22">
        <f t="shared" si="6"/>
        <v>100</v>
      </c>
      <c r="L46" s="22">
        <f t="shared" si="6"/>
        <v>100</v>
      </c>
      <c r="M46" s="22">
        <f t="shared" si="6"/>
        <v>100</v>
      </c>
      <c r="N46" s="22">
        <f t="shared" si="6"/>
        <v>100</v>
      </c>
      <c r="O46" s="22">
        <f t="shared" si="6"/>
        <v>100</v>
      </c>
      <c r="P46" s="22">
        <f t="shared" si="6"/>
        <v>100</v>
      </c>
      <c r="Q46" s="22">
        <f t="shared" si="6"/>
        <v>100</v>
      </c>
      <c r="R46" s="22">
        <f t="shared" si="6"/>
        <v>100</v>
      </c>
      <c r="S46" s="22">
        <f>SUM(S3:S45)</f>
        <v>100</v>
      </c>
      <c r="T46" s="22">
        <f t="shared" si="6"/>
        <v>100</v>
      </c>
      <c r="U46" s="22">
        <f t="shared" si="6"/>
        <v>100</v>
      </c>
      <c r="V46" s="28">
        <f t="shared" si="6"/>
        <v>1800</v>
      </c>
      <c r="W46" s="13"/>
    </row>
    <row r="47" spans="1:23" s="4" customFormat="1" ht="15.75">
      <c r="A47" s="2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2"/>
      <c r="W47" s="13"/>
    </row>
    <row r="48" spans="1:5" ht="12.75">
      <c r="A48" s="70" t="s">
        <v>17</v>
      </c>
      <c r="B48" s="71"/>
      <c r="C48" s="71"/>
      <c r="D48" s="71"/>
      <c r="E48" s="71"/>
    </row>
    <row r="49" spans="1:9" ht="12.75">
      <c r="A49" s="21">
        <v>1</v>
      </c>
      <c r="B49" s="1" t="s">
        <v>87</v>
      </c>
      <c r="D49" s="25">
        <v>11</v>
      </c>
      <c r="E49" s="72" t="s">
        <v>97</v>
      </c>
      <c r="F49" s="73"/>
      <c r="G49" s="73"/>
      <c r="H49" s="73"/>
      <c r="I49" s="73"/>
    </row>
    <row r="50" spans="1:9" ht="12.75">
      <c r="A50" s="21">
        <v>2</v>
      </c>
      <c r="B50" s="1" t="s">
        <v>88</v>
      </c>
      <c r="D50" s="25">
        <v>12</v>
      </c>
      <c r="E50" s="72" t="s">
        <v>98</v>
      </c>
      <c r="F50" s="73"/>
      <c r="G50" s="73"/>
      <c r="H50" s="73"/>
      <c r="I50" s="73"/>
    </row>
    <row r="51" spans="1:9" ht="12.75">
      <c r="A51" s="21">
        <v>3</v>
      </c>
      <c r="B51" s="1" t="s">
        <v>89</v>
      </c>
      <c r="D51" s="25">
        <v>13</v>
      </c>
      <c r="E51" s="72" t="s">
        <v>99</v>
      </c>
      <c r="F51" s="73"/>
      <c r="G51" s="73"/>
      <c r="H51" s="73"/>
      <c r="I51" s="73"/>
    </row>
    <row r="52" spans="1:9" ht="12.75">
      <c r="A52" s="25">
        <v>4</v>
      </c>
      <c r="B52" s="6" t="s">
        <v>90</v>
      </c>
      <c r="D52" s="25">
        <v>14</v>
      </c>
      <c r="E52" s="72" t="s">
        <v>100</v>
      </c>
      <c r="F52" s="73"/>
      <c r="G52" s="73"/>
      <c r="H52" s="73"/>
      <c r="I52" s="73"/>
    </row>
    <row r="53" spans="1:9" ht="12.75">
      <c r="A53" s="25">
        <v>5</v>
      </c>
      <c r="B53" s="6" t="s">
        <v>91</v>
      </c>
      <c r="D53" s="25">
        <v>15</v>
      </c>
      <c r="E53" s="72" t="s">
        <v>101</v>
      </c>
      <c r="F53" s="73"/>
      <c r="G53" s="73"/>
      <c r="H53" s="73"/>
      <c r="I53" s="73"/>
    </row>
    <row r="54" spans="1:9" ht="12.75">
      <c r="A54" s="25">
        <v>6</v>
      </c>
      <c r="B54" s="6" t="s">
        <v>92</v>
      </c>
      <c r="D54" s="25">
        <v>16</v>
      </c>
      <c r="E54" s="72" t="s">
        <v>102</v>
      </c>
      <c r="F54" s="73"/>
      <c r="G54" s="73"/>
      <c r="H54" s="73"/>
      <c r="I54" s="73"/>
    </row>
    <row r="55" spans="1:9" ht="12.75">
      <c r="A55" s="25">
        <v>7</v>
      </c>
      <c r="B55" s="6" t="s">
        <v>93</v>
      </c>
      <c r="D55" s="25">
        <v>17</v>
      </c>
      <c r="E55" s="72" t="s">
        <v>103</v>
      </c>
      <c r="F55" s="73"/>
      <c r="G55" s="73"/>
      <c r="H55" s="73"/>
      <c r="I55" s="73"/>
    </row>
    <row r="56" spans="1:9" ht="12.75">
      <c r="A56" s="25">
        <v>8</v>
      </c>
      <c r="B56" s="6" t="s">
        <v>94</v>
      </c>
      <c r="D56" s="25">
        <v>18</v>
      </c>
      <c r="E56" s="72" t="s">
        <v>104</v>
      </c>
      <c r="F56" s="73"/>
      <c r="G56" s="73"/>
      <c r="H56" s="73"/>
      <c r="I56" s="73"/>
    </row>
    <row r="57" spans="1:2" ht="12.75">
      <c r="A57" s="25">
        <v>9</v>
      </c>
      <c r="B57" s="6" t="s">
        <v>95</v>
      </c>
    </row>
    <row r="58" spans="1:2" ht="12.75">
      <c r="A58" s="25">
        <v>10</v>
      </c>
      <c r="B58" s="6" t="s">
        <v>96</v>
      </c>
    </row>
  </sheetData>
  <mergeCells count="11">
    <mergeCell ref="E54:I54"/>
    <mergeCell ref="E55:I55"/>
    <mergeCell ref="E56:I56"/>
    <mergeCell ref="E50:I50"/>
    <mergeCell ref="E51:I51"/>
    <mergeCell ref="E52:I52"/>
    <mergeCell ref="E53:I53"/>
    <mergeCell ref="B46:C46"/>
    <mergeCell ref="D1:M1"/>
    <mergeCell ref="A48:E48"/>
    <mergeCell ref="E49:I49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4" r:id="rId1"/>
  <headerFooter alignWithMargins="0">
    <oddFooter>&amp;L2006 APTOS Ballot&amp;CPage&amp;P of&amp;N&amp;R&amp;D&amp;T</oddFooter>
  </headerFooter>
  <ignoredErrors>
    <ignoredError sqref="T46:U46 D46:S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Aylesbury Vale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hallm</dc:creator>
  <cp:keywords/>
  <dc:description/>
  <cp:lastModifiedBy> Frances Anson</cp:lastModifiedBy>
  <cp:lastPrinted>2007-02-22T14:15:36Z</cp:lastPrinted>
  <dcterms:created xsi:type="dcterms:W3CDTF">2005-10-10T13:54:10Z</dcterms:created>
  <dcterms:modified xsi:type="dcterms:W3CDTF">2007-02-22T14:16:10Z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-35628809</vt:i4>
  </property>
  <property fmtid="{D5CDD505-2E9C-101B-9397-08002B2CF9AE}" pid="3" name="_EmailSubject">
    <vt:lpwstr>APTOS User Group Enhancement Ballot 2006</vt:lpwstr>
  </property>
  <property fmtid="{D5CDD505-2E9C-101B-9397-08002B2CF9AE}" pid="4" name="_AuthorEmail">
    <vt:lpwstr>MHall@aylesburyvaledc.gov.uk</vt:lpwstr>
  </property>
  <property fmtid="{D5CDD505-2E9C-101B-9397-08002B2CF9AE}" pid="5" name="_AuthorEmailDisplayName">
    <vt:lpwstr>Hall, Mick</vt:lpwstr>
  </property>
</Properties>
</file>